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81-2025 ERDF\1 výzva\"/>
    </mc:Choice>
  </mc:AlternateContent>
  <xr:revisionPtr revIDLastSave="0" documentId="13_ncr:1_{2B8C28FE-DCE6-4B9B-A5E5-0F3D09A874A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<sst xmlns="http://schemas.openxmlformats.org/spreadsheetml/2006/main" count="43" uniqueCount="41">
  <si>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</si>
  <si>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</si>
  <si>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</si>
  <si>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</si>
  <si>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</si>
  <si>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</si>
  <si>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</si>
  <si>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</si>
  <si>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</si>
  <si>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</si>
  <si>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</si>
  <si>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</si>
  <si>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</si>
  <si>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32333200-8 - Videokamery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</si>
  <si>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</si>
  <si>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</si>
  <si>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</si>
  <si>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</si>
  <si>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</si>
  <si>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</si>
  <si>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</si>
  <si>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</si>
  <si>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</si>
  <si>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</si>
  <si>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</si>
  <si>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</si>
  <si>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</si>
  <si>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</si>
  <si>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</si>
  <si>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</si>
  <si>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Samostatná faktura</t>
  </si>
  <si>
    <t>Příloha č. 2 Kupní smlouvy - Technická specifikace
Audiovizuální technika (II.) 081 - 2025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</si>
  <si>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</si>
  <si>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</si>
  <si>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SP ZČU
Číslo projektu: CZ.02.02.01/00/23_024/0008981</t>
  </si>
  <si>
    <t>Reportážní digitální kamera s příslušenstvím</t>
  </si>
  <si>
    <t>Univerzitní 22, 
301 00 Plzeň,
budova Fakulty strojní - Odbor celoživotního a distančního vzdělávání,
6. patro - místnost UK 611a</t>
  </si>
  <si>
    <t>21 dní</t>
  </si>
  <si>
    <t>Mgr. Jan Topinka,
Tel.: 37763 1908,
605 804 421</t>
  </si>
  <si>
    <r>
      <rPr>
        <b/>
        <sz val="11"/>
        <color theme="1"/>
        <rFont val="Calibri"/>
        <family val="2"/>
        <charset val="238"/>
        <scheme val="minor"/>
      </rPr>
      <t>Videokamera</t>
    </r>
    <r>
      <rPr>
        <sz val="11"/>
        <color theme="1"/>
        <rFont val="Calibri"/>
        <family val="2"/>
        <charset val="238"/>
        <scheme val="minor"/>
      </rPr>
      <t xml:space="preserve">
Stabilizace obrazu: hybridní 5osá stabilizace snímače.
Automatické ostření: podpora kontinuálního AF, detekce obličeje.
Obrazový snímač: typ MOS, velikost alespoň 1", rozlišení min. 15 Mpx.
Záznam videa: 4K UHD (3840 × 2160) při 60 sn./s, barevná hloubka min. 10 bitů, komprese H.265.
Formáty záznamu: MP4, JPEG, MOV, AVCHD.
Zvuk: minimálně dva samostatné audio kanály, integrovaný mikrofon.
Závěrka: nastavitelná od 1/8000 s do 1/6 s.
Objektiv: optický zoom min. 20x, ohnisková vzdálenost cca 24 – 490 mm (širokoúhlý záběr i zoom), světelnost objektivu f/2,8 – f/4,5, možnost připojení optických filtrů.
Vestavěné ND filtry: 1/4, 1/16, 1/64 + režim Clear.
Displej: dotykový, výklopný, úhlopříčka min. 3,5", možnost otočení směrem k objektu.
Hledáček: elektronický.
Konektory: HDMI, 3,5 mm audio jack, 2x XLR s možností přepnutí 48 V phantom / MIC / LINE.
Paměťová média: dva sloty pro paměťové karty SD.
Konektivita: vestavěné Wi-Fi, podpora přímého streamování (např. RTMP).
Napájení: ze sítě i z akumulátoru; součástí dodávky min. 2 ks akumulátorů.
Výdrž na akumulátor: min. 4,5 hodiny provozu.
Hmotnost: cca 2,5 kg (včetně základního příslušenství).
Lokalizace: uživatelské menu kamery v českém jazyce.
</t>
    </r>
    <r>
      <rPr>
        <b/>
        <sz val="11"/>
        <color theme="1"/>
        <rFont val="Calibri"/>
        <family val="2"/>
        <charset val="238"/>
        <scheme val="minor"/>
      </rPr>
      <t>Paměťové karty</t>
    </r>
    <r>
      <rPr>
        <sz val="11"/>
        <color theme="1"/>
        <rFont val="Calibri"/>
        <family val="2"/>
        <charset val="238"/>
        <scheme val="minor"/>
      </rPr>
      <t xml:space="preserve">
Formát karty: SDXC.
Kapacita: alespoň 128 GB (2 ks).
Rychlostní třída: Video Speed Class minimálně V60.
Podpora rozhraní: UHS-II.
Minimální garantovaná rychlost zápisu odpovídající kontinuálnímu záznamu 4K UHD, 10bit, až 200 Mb/s.
Určeno pro profesionální videozáznam, vhodné pro dlouhodobý kontinuální záznam.
Zajištěná plná kompatibilita s dodávanou videokamerou.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</si>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</sst>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21" fillId="0" borderId="0" applyNumberFormat="0" applyFill="0" applyBorder="0" applyAlignment="0" applyProtection="0"/>
  </cellStyleXfs>
  <cellXfs count="8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11" fillId="0" borderId="0" xfId="0" applyFont="1" applyAlignment="1">
      <alignment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9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22" fillId="4" borderId="4" xfId="2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0" borderId="0" xfId="0" applyFont="1" applyAlignment="1">
      <alignment horizontal="left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14" fillId="4" borderId="9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4" fillId="4" borderId="9" xfId="0" applyFont="1" applyFill="1" applyBorder="1" applyAlignment="1" applyProtection="1">
      <alignment horizontal="center" vertical="center" wrapText="1"/>
    </xf>
    <xf numFmtId="0" fontId="14" fillId="4" borderId="11" xfId="0" applyFont="1" applyFill="1" applyBorder="1" applyAlignment="1" applyProtection="1">
      <alignment horizontal="center" vertical="center" wrapText="1"/>
    </xf>
    <xf numFmtId="164" fontId="14" fillId="4" borderId="9" xfId="0" applyNumberFormat="1" applyFont="1" applyFill="1" applyBorder="1" applyAlignment="1" applyProtection="1">
      <alignment horizontal="right" vertical="center" wrapText="1" indent="1"/>
    </xf>
    <xf numFmtId="164" fontId="14" fillId="4" borderId="11" xfId="0" applyNumberFormat="1" applyFont="1" applyFill="1" applyBorder="1" applyAlignment="1" applyProtection="1">
      <alignment horizontal="right" vertical="center" wrapText="1" inden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Normal="100" workbookViewId="0">
      <selection activeCell="Q43" sqref="Q4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2.28515625" style="1" customWidth="1"/>
    <col min="4" max="4" width="11.42578125" style="2" customWidth="1"/>
    <col min="5" max="5" width="9" style="3" bestFit="1" customWidth="1"/>
    <col min="6" max="6" width="127.28515625" style="1" customWidth="1"/>
    <col min="7" max="7" width="36.42578125" style="1" customWidth="1"/>
    <col min="8" max="8" width="28.85546875" style="1" customWidth="1"/>
    <col min="9" max="9" width="23.140625" style="1" customWidth="1"/>
    <col min="10" max="10" width="14.42578125" style="1" bestFit="1" customWidth="1"/>
    <col min="11" max="11" width="44.5703125" customWidth="1"/>
    <col min="12" max="12" width="27.28515625" customWidth="1"/>
    <col min="13" max="13" width="23.7109375" customWidth="1"/>
    <col min="14" max="14" width="34.28515625" style="1" customWidth="1"/>
    <col min="15" max="15" width="27.5703125" style="1" customWidth="1"/>
    <col min="16" max="16" width="17.7109375" style="1" hidden="1" customWidth="1"/>
    <col min="17" max="17" width="23" customWidth="1"/>
    <col min="18" max="18" width="24.140625" customWidth="1"/>
    <col min="19" max="19" width="19.7109375" customWidth="1"/>
    <col min="20" max="20" width="17.85546875" customWidth="1"/>
    <col min="21" max="21" width="11.5703125" hidden="1" customWidth="1"/>
    <col min="22" max="22" width="36.7109375" style="4" customWidth="1"/>
  </cols>
  <sheetData>
    <row r="1" spans="2:22" ht="43.5" customHeight="1" x14ac:dyDescent="0.25">
      <c r="B1" s="42" t="s">
        <v>31</v>
      </c>
      <c r="C1" s="43"/>
      <c r="D1" s="43"/>
    </row>
    <row r="2" spans="2:22" ht="18" customHeight="1" x14ac:dyDescent="0.25">
      <c r="C2"/>
      <c r="D2" s="11"/>
      <c r="E2" s="5"/>
      <c r="F2" s="6"/>
      <c r="G2" s="6"/>
      <c r="H2" s="6"/>
      <c r="I2"/>
      <c r="J2" s="7"/>
      <c r="N2" s="30"/>
      <c r="O2" s="6"/>
      <c r="P2" s="6"/>
      <c r="Q2" s="6"/>
      <c r="R2" s="6"/>
      <c r="T2" s="8"/>
      <c r="U2" s="9"/>
      <c r="V2" s="10"/>
    </row>
    <row r="3" spans="2:22" ht="18" customHeight="1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8"/>
      <c r="N3" s="29"/>
      <c r="O3" s="29"/>
      <c r="P3" s="29"/>
      <c r="Q3" s="29"/>
      <c r="R3" s="29"/>
      <c r="T3" s="8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2:22" ht="34.5" customHeight="1" thickBot="1" x14ac:dyDescent="0.3">
      <c r="B5" s="17"/>
      <c r="C5" s="18"/>
      <c r="D5" s="19"/>
      <c r="E5" s="19"/>
      <c r="F5" s="6"/>
      <c r="G5" s="20" t="s">
        <v>2</v>
      </c>
      <c r="H5" s="32" t="s">
        <v>2</v>
      </c>
      <c r="I5" s="6"/>
      <c r="J5" s="6"/>
      <c r="N5" s="6"/>
      <c r="O5" s="21"/>
      <c r="P5" s="21"/>
      <c r="R5" s="20" t="s">
        <v>2</v>
      </c>
      <c r="V5" s="7"/>
    </row>
    <row r="6" spans="2:22" ht="76.5" customHeight="1" thickTop="1" thickBot="1" x14ac:dyDescent="0.3">
      <c r="B6" s="35" t="s">
        <v>3</v>
      </c>
      <c r="C6" s="37" t="s">
        <v>17</v>
      </c>
      <c r="D6" s="37" t="s">
        <v>4</v>
      </c>
      <c r="E6" s="37" t="s">
        <v>15</v>
      </c>
      <c r="F6" s="37" t="s">
        <v>16</v>
      </c>
      <c r="G6" s="38" t="s">
        <v>5</v>
      </c>
      <c r="H6" s="41" t="s">
        <v>40</v>
      </c>
      <c r="I6" s="37" t="s">
        <v>18</v>
      </c>
      <c r="J6" s="37" t="s">
        <v>19</v>
      </c>
      <c r="K6" s="37" t="s">
        <v>33</v>
      </c>
      <c r="L6" s="37" t="s">
        <v>20</v>
      </c>
      <c r="M6" s="36" t="s">
        <v>21</v>
      </c>
      <c r="N6" s="37" t="s">
        <v>22</v>
      </c>
      <c r="O6" s="37" t="s">
        <v>25</v>
      </c>
      <c r="P6" s="37" t="s">
        <v>26</v>
      </c>
      <c r="Q6" s="37" t="s">
        <v>6</v>
      </c>
      <c r="R6" s="39" t="s">
        <v>7</v>
      </c>
      <c r="S6" s="36" t="s">
        <v>8</v>
      </c>
      <c r="T6" s="36" t="s">
        <v>9</v>
      </c>
      <c r="U6" s="37" t="s">
        <v>23</v>
      </c>
      <c r="V6" s="40" t="s">
        <v>24</v>
      </c>
    </row>
    <row r="7" spans="2:22" ht="408" customHeight="1" thickTop="1" x14ac:dyDescent="0.25">
      <c r="B7" s="54">
        <v>1</v>
      </c>
      <c r="C7" s="56" t="s">
        <v>35</v>
      </c>
      <c r="D7" s="58">
        <v>1</v>
      </c>
      <c r="E7" s="60" t="s">
        <v>28</v>
      </c>
      <c r="F7" s="62" t="s">
        <v>39</v>
      </c>
      <c r="G7" s="85"/>
      <c r="H7" s="64" t="s">
        <v>29</v>
      </c>
      <c r="I7" s="66" t="s">
        <v>30</v>
      </c>
      <c r="J7" s="60" t="s">
        <v>32</v>
      </c>
      <c r="K7" s="56" t="s">
        <v>34</v>
      </c>
      <c r="L7" s="68"/>
      <c r="M7" s="70" t="s">
        <v>38</v>
      </c>
      <c r="N7" s="72" t="s">
        <v>36</v>
      </c>
      <c r="O7" s="73" t="s">
        <v>37</v>
      </c>
      <c r="P7" s="77">
        <f>D7*Q7</f>
        <v>62000</v>
      </c>
      <c r="Q7" s="79">
        <v>62000</v>
      </c>
      <c r="R7" s="87"/>
      <c r="S7" s="81">
        <f>D7*R7</f>
        <v>0</v>
      </c>
      <c r="T7" s="83" t="str">
        <f t="shared" ref="T7" si="0">IF(ISNUMBER(R7), IF(R7&gt;Q7,"NEVYHOVUJE","VYHOVUJE")," ")</f>
        <v xml:space="preserve"> </v>
      </c>
      <c r="U7" s="75"/>
      <c r="V7" s="60" t="s">
        <v>13</v>
      </c>
    </row>
    <row r="8" spans="2:22" ht="99" customHeight="1" thickBot="1" x14ac:dyDescent="0.3">
      <c r="B8" s="55"/>
      <c r="C8" s="57"/>
      <c r="D8" s="59"/>
      <c r="E8" s="61"/>
      <c r="F8" s="63"/>
      <c r="G8" s="86"/>
      <c r="H8" s="65"/>
      <c r="I8" s="57"/>
      <c r="J8" s="61"/>
      <c r="K8" s="67"/>
      <c r="L8" s="69"/>
      <c r="M8" s="71"/>
      <c r="N8" s="71"/>
      <c r="O8" s="74"/>
      <c r="P8" s="78"/>
      <c r="Q8" s="80"/>
      <c r="R8" s="88"/>
      <c r="S8" s="82"/>
      <c r="T8" s="84"/>
      <c r="U8" s="76"/>
      <c r="V8" s="61"/>
    </row>
    <row r="9" spans="2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3"/>
    </row>
    <row r="10" spans="2:22" ht="60.75" customHeight="1" thickTop="1" thickBot="1" x14ac:dyDescent="0.3">
      <c r="B10" s="44" t="s">
        <v>10</v>
      </c>
      <c r="C10" s="45"/>
      <c r="D10" s="45"/>
      <c r="E10" s="45"/>
      <c r="F10" s="45"/>
      <c r="G10" s="45"/>
      <c r="H10" s="31"/>
      <c r="I10" s="22"/>
      <c r="J10" s="22"/>
      <c r="K10" s="22"/>
      <c r="L10" s="23"/>
      <c r="M10" s="7"/>
      <c r="N10" s="7"/>
      <c r="O10" s="24"/>
      <c r="P10" s="24"/>
      <c r="Q10" s="25" t="s">
        <v>11</v>
      </c>
      <c r="R10" s="46" t="s">
        <v>12</v>
      </c>
      <c r="S10" s="47"/>
      <c r="T10" s="48"/>
      <c r="U10" s="21"/>
      <c r="V10" s="26"/>
    </row>
    <row r="11" spans="2:22" ht="33" customHeight="1" thickTop="1" thickBot="1" x14ac:dyDescent="0.3">
      <c r="B11" s="53" t="s">
        <v>14</v>
      </c>
      <c r="C11" s="53"/>
      <c r="D11" s="53"/>
      <c r="E11" s="53"/>
      <c r="F11" s="53"/>
      <c r="G11" s="53"/>
      <c r="H11" s="53"/>
      <c r="I11" s="53"/>
      <c r="J11" s="53"/>
      <c r="L11" s="11"/>
      <c r="M11" s="11"/>
      <c r="N11" s="11"/>
      <c r="O11" s="27"/>
      <c r="P11" s="27"/>
      <c r="Q11" s="28">
        <f>SUM(P7:P7)</f>
        <v>62000</v>
      </c>
      <c r="R11" s="50">
        <f>SUM(S7:S7)</f>
        <v>0</v>
      </c>
      <c r="S11" s="51"/>
      <c r="T11" s="52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49" t="s">
        <v>27</v>
      </c>
      <c r="C14" s="49"/>
      <c r="D14" s="49"/>
      <c r="E14" s="49"/>
      <c r="F14" s="49"/>
      <c r="G14" s="49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K0DG81++u5rj0dcb4kUqE90PlkElQqqWD3+/Ru1oQfwdIKifk8GDaDagAT8U91WYbeuQUg0cWQWZtUJ7DtuwBw==" saltValue="lt1OO/t98Ut5eCc5pgHjUA==" spinCount="100000" sheet="1" objects="1" scenarios="1"/>
  <mergeCells count="27">
    <mergeCell ref="U7:U8"/>
    <mergeCell ref="V7:V8"/>
    <mergeCell ref="P7:P8"/>
    <mergeCell ref="Q7:Q8"/>
    <mergeCell ref="R7:R8"/>
    <mergeCell ref="S7:S8"/>
    <mergeCell ref="T7:T8"/>
    <mergeCell ref="L7:L8"/>
    <mergeCell ref="M7:M8"/>
    <mergeCell ref="N7:N8"/>
    <mergeCell ref="O7:O8"/>
    <mergeCell ref="B1:D1"/>
    <mergeCell ref="B10:G10"/>
    <mergeCell ref="R10:T10"/>
    <mergeCell ref="B14:G14"/>
    <mergeCell ref="R11:T11"/>
    <mergeCell ref="B11:J1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1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2025-09-29T08:42:44Z</cp:lastPrinted>
  <dcterms:created xsi:type="dcterms:W3CDTF">2014-03-05T12:43:32Z</dcterms:created>
  <dcterms:modified xsi:type="dcterms:W3CDTF">2025-10-22T08:20:07Z</dcterms:modified>
</cp:coreProperties>
</file>